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20" windowHeight="7680"/>
  </bookViews>
  <sheets>
    <sheet name="2020-2021" sheetId="20" r:id="rId1"/>
  </sheets>
  <calcPr calcId="144525"/>
</workbook>
</file>

<file path=xl/calcChain.xml><?xml version="1.0" encoding="utf-8"?>
<calcChain xmlns="http://schemas.openxmlformats.org/spreadsheetml/2006/main">
  <c r="D18" i="20" l="1"/>
  <c r="D17" i="20"/>
  <c r="E17" i="20" s="1"/>
  <c r="C17" i="20"/>
  <c r="E9" i="20"/>
  <c r="D14" i="20"/>
  <c r="D13" i="20" s="1"/>
  <c r="C13" i="20"/>
  <c r="D9" i="20"/>
  <c r="C9" i="20"/>
  <c r="E13" i="20" l="1"/>
  <c r="E11" i="20" l="1"/>
  <c r="E10" i="20"/>
</calcChain>
</file>

<file path=xl/comments1.xml><?xml version="1.0" encoding="utf-8"?>
<comments xmlns="http://schemas.openxmlformats.org/spreadsheetml/2006/main">
  <authors>
    <author>Mr:Le Minh Khai</author>
  </authors>
  <commentList>
    <comment ref="B19" authorId="0">
      <text>
        <r>
          <rPr>
            <b/>
            <sz val="8"/>
            <color indexed="81"/>
            <rFont val="Tahoma"/>
            <family val="2"/>
          </rPr>
          <t>Mr:Le Minh Khai: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<sst xmlns="http://schemas.openxmlformats.org/spreadsheetml/2006/main" count="30" uniqueCount="30">
  <si>
    <t>I</t>
  </si>
  <si>
    <t>II</t>
  </si>
  <si>
    <t>III</t>
  </si>
  <si>
    <t>Nội dung</t>
  </si>
  <si>
    <t xml:space="preserve">Số 
TT </t>
  </si>
  <si>
    <t>Quyết toán thu</t>
  </si>
  <si>
    <t>Tiền nước uống</t>
  </si>
  <si>
    <t>HIỆU TRƯỞNG</t>
  </si>
  <si>
    <t xml:space="preserve"> l</t>
  </si>
  <si>
    <t>Đinh Thị Ngọc Dung</t>
  </si>
  <si>
    <t>PHÒNG GD&amp;ĐT THỊ XÃ ĐÔNG TRIỀU</t>
  </si>
  <si>
    <t xml:space="preserve">   TRƯỜNG THCS HOÀNG QUẾ </t>
  </si>
  <si>
    <t>NĂM HỌC 2020-2021</t>
  </si>
  <si>
    <t xml:space="preserve">QUYẾT TOÁN THU- CHI CÁC KHOẢN NGOÀI NGÂN SÁCH </t>
  </si>
  <si>
    <t>Kỳ 1</t>
  </si>
  <si>
    <t>Kỳ 2</t>
  </si>
  <si>
    <t>Quyết toán chi</t>
  </si>
  <si>
    <t>- Chi trả tiền nước uống học sinh</t>
  </si>
  <si>
    <t>Tồn</t>
  </si>
  <si>
    <t>Tiền trông giũ PTGT</t>
  </si>
  <si>
    <t>- Thanh toán tiền công + quản lý</t>
  </si>
  <si>
    <t>- 8 tháng</t>
  </si>
  <si>
    <t>-Thanh toán tiền sửa chữa CSVC</t>
  </si>
  <si>
    <t>Tiền học thêm</t>
  </si>
  <si>
    <t>Thu tiền học thêm</t>
  </si>
  <si>
    <t>Chi tiền công làm thêm giờ + quản lý</t>
  </si>
  <si>
    <t xml:space="preserve">Chi trả tiền điện sáng  </t>
  </si>
  <si>
    <t>Chi tiền nước uống cho hs</t>
  </si>
  <si>
    <t xml:space="preserve">Chi sửa chữa </t>
  </si>
  <si>
    <t>Hoàng Quế, ngày 10 tháng 6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</si>
</sst>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5" x14ac:knownFonts="1">
    <font>
      <sz val="11"/>
      <color theme="1"/>
      <name val="Arial"/>
      <family val="2"/>
      <charset val="163"/>
      <scheme val="minor"/>
    </font>
    <font>
      <sz val="14"/>
      <color theme="1"/>
      <name val="Times New Roman"/>
      <family val="1"/>
      <charset val="163"/>
      <scheme val="major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b/>
      <i/>
      <sz val="12"/>
      <color theme="1"/>
      <name val="Times New Roman"/>
      <family val="1"/>
      <charset val="163"/>
    </font>
    <font>
      <sz val="10"/>
      <name val="Arial"/>
      <family val="2"/>
    </font>
    <font>
      <i/>
      <sz val="13"/>
      <color theme="1"/>
      <name val="Times New Roman"/>
      <family val="1"/>
      <charset val="163"/>
      <scheme val="major"/>
    </font>
    <font>
      <b/>
      <sz val="13"/>
      <color theme="1"/>
      <name val="Times New Roman"/>
      <family val="1"/>
      <charset val="163"/>
      <scheme val="major"/>
    </font>
    <font>
      <b/>
      <sz val="14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sz val="8"/>
      <color indexed="8"/>
      <name val="Arial"/>
      <family val="2"/>
    </font>
    <font>
      <sz val="11"/>
      <color theme="1"/>
      <name val="Arial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2"/>
      <color indexed="8"/>
      <name val="Arial Narrow"/>
      <family val="2"/>
    </font>
    <font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  <charset val="163"/>
      <scheme val="major"/>
    </font>
    <font>
      <i/>
      <sz val="12"/>
      <name val="Times New Roman"/>
      <family val="1"/>
      <charset val="163"/>
    </font>
    <font>
      <i/>
      <sz val="12"/>
      <color rgb="FF000000"/>
      <name val="Times New Roman"/>
      <family val="1"/>
      <charset val="163"/>
      <scheme val="major"/>
    </font>
    <font>
      <b/>
      <i/>
      <sz val="12"/>
      <name val="Times New Roman"/>
      <family val="1"/>
      <charset val="163"/>
    </font>
    <font>
      <b/>
      <i/>
      <sz val="12"/>
      <color rgb="FF000000"/>
      <name val="Times New Roman"/>
      <family val="1"/>
      <charset val="163"/>
    </font>
    <font>
      <b/>
      <i/>
      <sz val="12"/>
      <color theme="1"/>
      <name val="Times New Roman"/>
      <family val="1"/>
      <charset val="163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6" fillId="0" borderId="0"/>
    <xf numFmtId="0" fontId="11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164" fontId="6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8" fillId="2" borderId="1" xfId="4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/>
    <xf numFmtId="165" fontId="19" fillId="0" borderId="1" xfId="5" applyNumberFormat="1" applyFont="1" applyBorder="1"/>
    <xf numFmtId="3" fontId="18" fillId="2" borderId="2" xfId="4" applyNumberFormat="1" applyFont="1" applyFill="1" applyBorder="1" applyAlignment="1">
      <alignment horizontal="right" wrapText="1"/>
    </xf>
    <xf numFmtId="0" fontId="1" fillId="0" borderId="0" xfId="0" applyFont="1" applyBorder="1"/>
    <xf numFmtId="0" fontId="3" fillId="0" borderId="0" xfId="0" applyFont="1" applyBorder="1"/>
    <xf numFmtId="0" fontId="1" fillId="0" borderId="3" xfId="0" applyFont="1" applyBorder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right" vertical="top" wrapText="1"/>
    </xf>
    <xf numFmtId="165" fontId="13" fillId="0" borderId="1" xfId="5" applyNumberFormat="1" applyFont="1" applyBorder="1"/>
    <xf numFmtId="0" fontId="8" fillId="0" borderId="0" xfId="0" applyFont="1" applyAlignment="1"/>
    <xf numFmtId="0" fontId="14" fillId="0" borderId="0" xfId="0" applyFont="1" applyAlignment="1">
      <alignment horizontal="center"/>
    </xf>
    <xf numFmtId="3" fontId="24" fillId="0" borderId="1" xfId="0" applyNumberFormat="1" applyFont="1" applyBorder="1" applyAlignment="1">
      <alignment horizontal="right"/>
    </xf>
    <xf numFmtId="0" fontId="2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6" fillId="3" borderId="0" xfId="0" applyFont="1" applyFill="1" applyBorder="1" applyAlignment="1" applyProtection="1">
      <alignment horizontal="right" vertical="center" wrapText="1" shrinkToFit="1"/>
      <protection locked="0"/>
    </xf>
    <xf numFmtId="3" fontId="23" fillId="0" borderId="0" xfId="0" applyNumberFormat="1" applyFont="1" applyBorder="1" applyAlignment="1">
      <alignment horizontal="right"/>
    </xf>
    <xf numFmtId="3" fontId="27" fillId="3" borderId="0" xfId="0" applyNumberFormat="1" applyFont="1" applyFill="1" applyBorder="1" applyAlignment="1" applyProtection="1">
      <alignment horizontal="right" vertical="center" wrapText="1" shrinkToFit="1"/>
      <protection locked="0"/>
    </xf>
    <xf numFmtId="3" fontId="24" fillId="0" borderId="0" xfId="0" applyNumberFormat="1" applyFont="1" applyBorder="1" applyAlignment="1">
      <alignment horizontal="right"/>
    </xf>
    <xf numFmtId="0" fontId="25" fillId="0" borderId="0" xfId="0" applyFont="1" applyBorder="1"/>
    <xf numFmtId="0" fontId="3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65" fontId="4" fillId="0" borderId="1" xfId="5" applyNumberFormat="1" applyFont="1" applyBorder="1" applyAlignment="1">
      <alignment horizontal="center"/>
    </xf>
    <xf numFmtId="3" fontId="13" fillId="0" borderId="1" xfId="0" applyNumberFormat="1" applyFont="1" applyBorder="1" applyAlignment="1"/>
    <xf numFmtId="3" fontId="3" fillId="0" borderId="1" xfId="0" applyNumberFormat="1" applyFont="1" applyBorder="1" applyAlignment="1">
      <alignment vertical="top" wrapText="1"/>
    </xf>
    <xf numFmtId="0" fontId="3" fillId="0" borderId="1" xfId="0" quotePrefix="1" applyFont="1" applyBorder="1" applyAlignment="1">
      <alignment wrapText="1"/>
    </xf>
    <xf numFmtId="165" fontId="3" fillId="0" borderId="1" xfId="5" applyNumberFormat="1" applyFont="1" applyBorder="1"/>
    <xf numFmtId="3" fontId="2" fillId="0" borderId="1" xfId="0" applyNumberFormat="1" applyFont="1" applyBorder="1"/>
    <xf numFmtId="0" fontId="4" fillId="0" borderId="1" xfId="0" quotePrefix="1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20" fillId="0" borderId="1" xfId="0" applyFont="1" applyBorder="1"/>
    <xf numFmtId="0" fontId="30" fillId="0" borderId="1" xfId="0" applyFont="1" applyBorder="1"/>
    <xf numFmtId="3" fontId="30" fillId="2" borderId="1" xfId="4" applyNumberFormat="1" applyFont="1" applyFill="1" applyBorder="1" applyAlignment="1">
      <alignment horizontal="right" wrapText="1"/>
    </xf>
    <xf numFmtId="0" fontId="30" fillId="0" borderId="1" xfId="0" applyFont="1" applyBorder="1" applyAlignment="1">
      <alignment horizontal="left" vertical="center" wrapText="1"/>
    </xf>
    <xf numFmtId="3" fontId="31" fillId="0" borderId="1" xfId="0" applyNumberFormat="1" applyFont="1" applyBorder="1" applyAlignment="1">
      <alignment horizontal="right"/>
    </xf>
    <xf numFmtId="165" fontId="29" fillId="0" borderId="1" xfId="5" applyNumberFormat="1" applyFont="1" applyBorder="1"/>
    <xf numFmtId="165" fontId="2" fillId="0" borderId="1" xfId="0" applyNumberFormat="1" applyFont="1" applyBorder="1" applyAlignment="1">
      <alignment horizontal="justify" wrapText="1"/>
    </xf>
    <xf numFmtId="165" fontId="5" fillId="0" borderId="1" xfId="5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3" fontId="32" fillId="2" borderId="1" xfId="4" applyNumberFormat="1" applyFont="1" applyFill="1" applyBorder="1" applyAlignment="1">
      <alignment horizontal="right" wrapText="1"/>
    </xf>
    <xf numFmtId="3" fontId="33" fillId="0" borderId="1" xfId="0" applyNumberFormat="1" applyFont="1" applyBorder="1" applyAlignment="1">
      <alignment horizontal="right"/>
    </xf>
    <xf numFmtId="165" fontId="34" fillId="0" borderId="1" xfId="0" applyNumberFormat="1" applyFont="1" applyBorder="1"/>
  </cellXfs>
  <cellStyles count="6">
    <cellStyle name="Comma" xfId="5" builtinId="3"/>
    <cellStyle name="Comma 2" xfId="4"/>
    <cellStyle name="Normal" xfId="0" builtinId="0"/>
    <cellStyle name="Normal 2" xfId="1"/>
    <cellStyle name="Normal 3" xfId="2"/>
    <cellStyle name="Normal 4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</xdr:row>
      <xdr:rowOff>19050</xdr:rowOff>
    </xdr:from>
    <xdr:to>
      <xdr:col>1</xdr:col>
      <xdr:colOff>1428750</xdr:colOff>
      <xdr:row>2</xdr:row>
      <xdr:rowOff>25400</xdr:rowOff>
    </xdr:to>
    <xdr:cxnSp macro="">
      <xdr:nvCxnSpPr>
        <xdr:cNvPr id="7" name="Straight Connector 6"/>
        <xdr:cNvCxnSpPr/>
      </xdr:nvCxnSpPr>
      <xdr:spPr>
        <a:xfrm flipV="1">
          <a:off x="476250" y="476250"/>
          <a:ext cx="1339850" cy="6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M30"/>
  <sheetViews>
    <sheetView tabSelected="1" topLeftCell="A4" workbookViewId="0">
      <selection activeCell="G9" sqref="G9"/>
    </sheetView>
  </sheetViews>
  <sheetFormatPr defaultColWidth="9" defaultRowHeight="18" x14ac:dyDescent="0.4"/>
  <cols>
    <col min="1" max="1" width="5.08203125" style="1" customWidth="1"/>
    <col min="2" max="2" width="37.33203125" style="1" customWidth="1"/>
    <col min="3" max="3" width="15.9140625" style="1" customWidth="1"/>
    <col min="4" max="4" width="14.33203125" style="1" customWidth="1"/>
    <col min="5" max="5" width="12.9140625" style="1" customWidth="1"/>
    <col min="6" max="6" width="27.33203125" style="1" customWidth="1"/>
    <col min="7" max="7" width="11.5" style="1" customWidth="1"/>
    <col min="8" max="8" width="12" style="1" customWidth="1"/>
    <col min="9" max="9" width="9" style="1"/>
    <col min="10" max="10" width="15.08203125" style="1" customWidth="1"/>
    <col min="11" max="16384" width="9" style="1"/>
  </cols>
  <sheetData>
    <row r="1" spans="1:10" x14ac:dyDescent="0.4">
      <c r="A1" s="1" t="s">
        <v>10</v>
      </c>
      <c r="E1" s="25"/>
    </row>
    <row r="2" spans="1:10" x14ac:dyDescent="0.4">
      <c r="A2" s="27" t="s">
        <v>11</v>
      </c>
      <c r="B2" s="27"/>
      <c r="C2" s="28"/>
      <c r="D2" s="28"/>
      <c r="E2" s="28"/>
      <c r="F2" s="2"/>
      <c r="G2" s="2"/>
    </row>
    <row r="3" spans="1:10" x14ac:dyDescent="0.4">
      <c r="A3" s="27"/>
      <c r="B3" s="27"/>
      <c r="C3" s="29"/>
      <c r="D3" s="29"/>
      <c r="E3" s="29"/>
      <c r="F3" s="2"/>
      <c r="G3" s="2"/>
    </row>
    <row r="4" spans="1:10" ht="23" customHeight="1" x14ac:dyDescent="0.4">
      <c r="A4" s="29" t="s">
        <v>13</v>
      </c>
      <c r="B4" s="29"/>
      <c r="C4" s="29"/>
      <c r="D4" s="29"/>
      <c r="E4" s="29"/>
      <c r="F4" s="2"/>
      <c r="G4" s="2"/>
    </row>
    <row r="5" spans="1:10" ht="19" customHeight="1" x14ac:dyDescent="0.4">
      <c r="A5" s="30" t="s">
        <v>12</v>
      </c>
      <c r="B5" s="30"/>
      <c r="C5" s="30"/>
      <c r="D5" s="30"/>
      <c r="E5" s="30"/>
      <c r="F5" s="2"/>
      <c r="G5" s="2"/>
    </row>
    <row r="6" spans="1:10" ht="13" customHeight="1" x14ac:dyDescent="0.4"/>
    <row r="7" spans="1:10" s="5" customFormat="1" ht="61.5" customHeight="1" x14ac:dyDescent="0.4">
      <c r="A7" s="4" t="s">
        <v>4</v>
      </c>
      <c r="B7" s="3" t="s">
        <v>3</v>
      </c>
      <c r="C7" s="4" t="s">
        <v>5</v>
      </c>
      <c r="D7" s="4" t="s">
        <v>16</v>
      </c>
      <c r="E7" s="4" t="s">
        <v>18</v>
      </c>
      <c r="F7" s="6"/>
      <c r="G7" s="6"/>
    </row>
    <row r="8" spans="1:10" ht="14" customHeight="1" x14ac:dyDescent="0.4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2"/>
      <c r="G8" s="2"/>
    </row>
    <row r="9" spans="1:10" ht="24.5" customHeight="1" x14ac:dyDescent="0.4">
      <c r="A9" s="8" t="s">
        <v>0</v>
      </c>
      <c r="B9" s="9" t="s">
        <v>6</v>
      </c>
      <c r="C9" s="43">
        <f>C10+C11</f>
        <v>24504000</v>
      </c>
      <c r="D9" s="58">
        <f>D12</f>
        <v>24504000</v>
      </c>
      <c r="E9" s="40">
        <f>C9-D9</f>
        <v>0</v>
      </c>
      <c r="F9" s="2"/>
      <c r="G9" s="2"/>
    </row>
    <row r="10" spans="1:10" ht="19.5" customHeight="1" x14ac:dyDescent="0.4">
      <c r="A10" s="11">
        <v>1</v>
      </c>
      <c r="B10" s="12" t="s">
        <v>14</v>
      </c>
      <c r="C10" s="44">
        <v>13524000</v>
      </c>
      <c r="D10" s="21"/>
      <c r="E10" s="41">
        <f>D10/C10*100</f>
        <v>0</v>
      </c>
      <c r="F10" s="2"/>
      <c r="G10" s="2"/>
    </row>
    <row r="11" spans="1:10" ht="21.5" customHeight="1" x14ac:dyDescent="0.4">
      <c r="A11" s="11">
        <v>2</v>
      </c>
      <c r="B11" s="12" t="s">
        <v>15</v>
      </c>
      <c r="C11" s="22">
        <v>10980000</v>
      </c>
      <c r="D11" s="10"/>
      <c r="E11" s="41">
        <f>D11/C11*100</f>
        <v>0</v>
      </c>
      <c r="F11" s="2"/>
      <c r="G11" s="2"/>
    </row>
    <row r="12" spans="1:10" ht="21.5" customHeight="1" x14ac:dyDescent="0.4">
      <c r="A12" s="11">
        <v>3</v>
      </c>
      <c r="B12" s="45" t="s">
        <v>17</v>
      </c>
      <c r="C12" s="22"/>
      <c r="D12" s="46">
        <v>24504000</v>
      </c>
      <c r="E12" s="41"/>
      <c r="F12" s="2"/>
      <c r="G12" s="2"/>
    </row>
    <row r="13" spans="1:10" ht="23" customHeight="1" x14ac:dyDescent="0.4">
      <c r="A13" s="8" t="s">
        <v>1</v>
      </c>
      <c r="B13" s="9" t="s">
        <v>19</v>
      </c>
      <c r="C13" s="56">
        <f>C14</f>
        <v>45885000</v>
      </c>
      <c r="D13" s="47">
        <f>D14</f>
        <v>40742500</v>
      </c>
      <c r="E13" s="57">
        <f>C13-D13</f>
        <v>5142500</v>
      </c>
      <c r="F13" s="2"/>
      <c r="G13" s="2"/>
    </row>
    <row r="14" spans="1:10" ht="21.5" customHeight="1" x14ac:dyDescent="0.4">
      <c r="A14" s="11">
        <v>1</v>
      </c>
      <c r="B14" s="48" t="s">
        <v>21</v>
      </c>
      <c r="C14" s="57">
        <v>45885000</v>
      </c>
      <c r="D14" s="61">
        <f>D16+D15</f>
        <v>40742500</v>
      </c>
      <c r="E14" s="40"/>
      <c r="F14" s="2"/>
      <c r="G14" s="2"/>
    </row>
    <row r="15" spans="1:10" ht="23" customHeight="1" x14ac:dyDescent="0.4">
      <c r="A15" s="11">
        <v>2</v>
      </c>
      <c r="B15" s="48" t="s">
        <v>20</v>
      </c>
      <c r="C15" s="49"/>
      <c r="D15" s="42">
        <v>30880500</v>
      </c>
      <c r="E15" s="40"/>
      <c r="F15" s="2"/>
      <c r="G15" s="2"/>
    </row>
    <row r="16" spans="1:10" ht="24" customHeight="1" x14ac:dyDescent="0.4">
      <c r="A16" s="11">
        <v>3</v>
      </c>
      <c r="B16" s="48" t="s">
        <v>22</v>
      </c>
      <c r="C16" s="23"/>
      <c r="D16" s="42">
        <v>9862000</v>
      </c>
      <c r="E16" s="40"/>
      <c r="F16" s="19"/>
      <c r="G16" s="19"/>
      <c r="H16" s="18"/>
      <c r="J16" s="17" t="s">
        <v>8</v>
      </c>
    </row>
    <row r="17" spans="1:13" ht="24" customHeight="1" x14ac:dyDescent="0.4">
      <c r="A17" s="13" t="s">
        <v>2</v>
      </c>
      <c r="B17" s="50" t="s">
        <v>23</v>
      </c>
      <c r="C17" s="16">
        <f>C18</f>
        <v>191653000</v>
      </c>
      <c r="D17" s="16">
        <f>D18</f>
        <v>189576084</v>
      </c>
      <c r="E17" s="57">
        <f>C17-D17</f>
        <v>2076916</v>
      </c>
      <c r="F17" s="19"/>
      <c r="G17" s="19"/>
      <c r="H17" s="18"/>
      <c r="J17" s="17"/>
    </row>
    <row r="18" spans="1:13" ht="26.5" customHeight="1" x14ac:dyDescent="0.4">
      <c r="A18" s="14">
        <v>1</v>
      </c>
      <c r="B18" s="51" t="s">
        <v>24</v>
      </c>
      <c r="C18" s="59">
        <v>191653000</v>
      </c>
      <c r="D18" s="60">
        <f>D19+D20+D21+D22</f>
        <v>189576084</v>
      </c>
      <c r="E18" s="40"/>
      <c r="F18" s="34"/>
      <c r="G18" s="35"/>
      <c r="H18" s="35"/>
      <c r="I18" s="18"/>
      <c r="J18" s="17"/>
      <c r="K18" s="18"/>
      <c r="L18" s="18"/>
      <c r="M18" s="20"/>
    </row>
    <row r="19" spans="1:13" ht="31.5" customHeight="1" x14ac:dyDescent="0.4">
      <c r="A19" s="14">
        <v>2</v>
      </c>
      <c r="B19" s="53" t="s">
        <v>25</v>
      </c>
      <c r="C19" s="52"/>
      <c r="D19" s="54">
        <v>178538996</v>
      </c>
      <c r="E19" s="40"/>
      <c r="F19" s="36"/>
      <c r="G19" s="37"/>
      <c r="H19" s="37"/>
      <c r="I19" s="18"/>
      <c r="J19" s="17"/>
      <c r="K19" s="18"/>
      <c r="L19" s="18"/>
      <c r="M19" s="20"/>
    </row>
    <row r="20" spans="1:13" ht="24" customHeight="1" x14ac:dyDescent="0.4">
      <c r="A20" s="14">
        <v>3</v>
      </c>
      <c r="B20" s="51" t="s">
        <v>26</v>
      </c>
      <c r="C20" s="52"/>
      <c r="D20" s="54">
        <v>3037088</v>
      </c>
      <c r="E20" s="40"/>
      <c r="F20" s="34"/>
      <c r="G20" s="37"/>
      <c r="H20" s="37"/>
      <c r="I20" s="18"/>
      <c r="J20" s="17"/>
      <c r="K20" s="18"/>
      <c r="L20" s="18"/>
      <c r="M20" s="20"/>
    </row>
    <row r="21" spans="1:13" ht="24" customHeight="1" x14ac:dyDescent="0.4">
      <c r="A21" s="14">
        <v>4</v>
      </c>
      <c r="B21" s="51" t="s">
        <v>27</v>
      </c>
      <c r="C21" s="52"/>
      <c r="D21" s="55">
        <v>2000000</v>
      </c>
      <c r="E21" s="40"/>
      <c r="F21" s="36"/>
      <c r="G21" s="38"/>
      <c r="H21" s="38"/>
      <c r="I21" s="18"/>
      <c r="J21" s="17"/>
      <c r="K21" s="18"/>
      <c r="L21" s="18"/>
      <c r="M21" s="20"/>
    </row>
    <row r="22" spans="1:13" ht="24" customHeight="1" x14ac:dyDescent="0.4">
      <c r="A22" s="14">
        <v>5</v>
      </c>
      <c r="B22" s="51" t="s">
        <v>28</v>
      </c>
      <c r="C22" s="7"/>
      <c r="D22" s="54">
        <v>6000000</v>
      </c>
      <c r="E22" s="40"/>
      <c r="F22" s="36"/>
      <c r="G22" s="37"/>
      <c r="H22" s="37"/>
      <c r="I22" s="18"/>
      <c r="J22" s="17"/>
      <c r="K22" s="18"/>
      <c r="L22" s="18"/>
      <c r="M22" s="20"/>
    </row>
    <row r="23" spans="1:13" ht="24" customHeight="1" x14ac:dyDescent="0.4">
      <c r="A23" s="14"/>
      <c r="B23" s="15"/>
      <c r="C23" s="7"/>
      <c r="D23" s="26"/>
      <c r="E23" s="40"/>
      <c r="F23" s="34"/>
      <c r="G23" s="38"/>
      <c r="H23" s="38"/>
      <c r="I23" s="18"/>
      <c r="J23" s="17"/>
      <c r="K23" s="18"/>
      <c r="L23" s="18"/>
      <c r="M23" s="20"/>
    </row>
    <row r="24" spans="1:13" ht="28" customHeight="1" x14ac:dyDescent="0.4">
      <c r="C24" s="1" t="s">
        <v>29</v>
      </c>
    </row>
    <row r="25" spans="1:13" x14ac:dyDescent="0.4">
      <c r="D25" s="33" t="s">
        <v>7</v>
      </c>
      <c r="E25" s="33"/>
    </row>
    <row r="26" spans="1:13" x14ac:dyDescent="0.4">
      <c r="D26" s="31"/>
      <c r="E26" s="31"/>
    </row>
    <row r="27" spans="1:13" x14ac:dyDescent="0.4">
      <c r="D27" s="24"/>
      <c r="E27" s="24"/>
    </row>
    <row r="30" spans="1:13" x14ac:dyDescent="0.4">
      <c r="D30" s="32" t="s">
        <v>9</v>
      </c>
      <c r="E30" s="32"/>
    </row>
  </sheetData>
  <mergeCells count="9">
    <mergeCell ref="D26:E26"/>
    <mergeCell ref="D30:E30"/>
    <mergeCell ref="D25:E25"/>
    <mergeCell ref="A4:E4"/>
    <mergeCell ref="A2:B2"/>
    <mergeCell ref="C2:E2"/>
    <mergeCell ref="A3:B3"/>
    <mergeCell ref="C3:E3"/>
    <mergeCell ref="A5:E5"/>
  </mergeCells>
  <pageMargins left="0.70866141732283472" right="0.39370078740157483" top="0.74803149606299213" bottom="0.55118110236220474" header="0.31496062992125984" footer="0.31496062992125984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Admin</cp:lastModifiedBy>
  <cp:lastPrinted>2021-06-24T08:00:32Z</cp:lastPrinted>
  <dcterms:created xsi:type="dcterms:W3CDTF">2016-10-14T10:52:32Z</dcterms:created>
  <dcterms:modified xsi:type="dcterms:W3CDTF">2021-06-24T08:06:49Z</dcterms:modified>
</cp:coreProperties>
</file>